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116"/>
  <workbookPr/>
  <mc:AlternateContent xmlns:mc="http://schemas.openxmlformats.org/markup-compatibility/2006">
    <mc:Choice Requires="x15">
      <x15ac:absPath xmlns:x15ac="http://schemas.microsoft.com/office/spreadsheetml/2010/11/ac" url="/Users/kzensui/Dropbox (個人)/12_補助金_平成30年度/01_平成30年度復興水産加工業等販路回復促進事業/16_平成30年販路_支援事業/03_H30年販路_募集要領/01_平成30年販路_第1次/"/>
    </mc:Choice>
  </mc:AlternateContent>
  <bookViews>
    <workbookView xWindow="9640" yWindow="3840" windowWidth="19160" windowHeight="13040" activeTab="1" xr2:uid="{00000000-000D-0000-FFFF-FFFF00000000}"/>
  </bookViews>
  <sheets>
    <sheet name="記入例" sheetId="2" state="hidden" r:id="rId1"/>
    <sheet name="助成対象経費" sheetId="1" r:id="rId2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1" l="1"/>
  <c r="J25" i="1" s="1"/>
  <c r="I23" i="1"/>
  <c r="K23" i="1" s="1"/>
  <c r="J23" i="1"/>
  <c r="I21" i="1"/>
  <c r="J21" i="1"/>
  <c r="K21" i="1"/>
  <c r="I17" i="1"/>
  <c r="J17" i="1" s="1"/>
  <c r="I15" i="1"/>
  <c r="K15" i="1" s="1"/>
  <c r="J15" i="1"/>
  <c r="I13" i="1"/>
  <c r="J13" i="1"/>
  <c r="K13" i="1"/>
  <c r="H7" i="1"/>
  <c r="I7" i="1" s="1"/>
  <c r="H11" i="1"/>
  <c r="I11" i="1" s="1"/>
  <c r="H9" i="1"/>
  <c r="I9" i="1" s="1"/>
  <c r="H13" i="1"/>
  <c r="H15" i="1"/>
  <c r="H17" i="1"/>
  <c r="H19" i="1"/>
  <c r="I19" i="1" s="1"/>
  <c r="H21" i="1"/>
  <c r="H23" i="1"/>
  <c r="H25" i="1"/>
  <c r="H7" i="2"/>
  <c r="H26" i="2"/>
  <c r="H30" i="2"/>
  <c r="I30" i="2"/>
  <c r="J30" i="2" s="1"/>
  <c r="J31" i="2" s="1"/>
  <c r="H28" i="2"/>
  <c r="H23" i="2"/>
  <c r="H21" i="2"/>
  <c r="H19" i="2"/>
  <c r="H17" i="2"/>
  <c r="H14" i="2"/>
  <c r="H13" i="2"/>
  <c r="H15" i="2" s="1"/>
  <c r="H12" i="2"/>
  <c r="H9" i="2"/>
  <c r="H11" i="2"/>
  <c r="H6" i="2"/>
  <c r="H8" i="2" s="1"/>
  <c r="H31" i="2" s="1"/>
  <c r="I31" i="2" s="1"/>
  <c r="J19" i="1" l="1"/>
  <c r="K19" i="1" s="1"/>
  <c r="J9" i="1"/>
  <c r="K9" i="1"/>
  <c r="J11" i="1"/>
  <c r="K11" i="1" s="1"/>
  <c r="J7" i="1"/>
  <c r="J26" i="1" s="1"/>
  <c r="I26" i="1"/>
  <c r="K17" i="1"/>
  <c r="H26" i="1"/>
  <c r="K30" i="2"/>
  <c r="K31" i="2" s="1"/>
  <c r="K25" i="1"/>
  <c r="K7" i="1" l="1"/>
  <c r="K26" i="1" s="1"/>
</calcChain>
</file>

<file path=xl/sharedStrings.xml><?xml version="1.0" encoding="utf-8"?>
<sst xmlns="http://schemas.openxmlformats.org/spreadsheetml/2006/main" count="127" uniqueCount="59">
  <si>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</si>
  <si>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</si>
  <si>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</si>
  <si>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</si>
  <si>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</si>
  <si>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</si>
  <si>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</si>
  <si>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</si>
  <si>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</si>
  <si>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</si>
  <si>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</si>
  <si>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</si>
  <si>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</si>
  <si>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</si>
  <si>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</si>
  <si>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</si>
  <si>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</si>
  <si>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</si>
  <si>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</si>
  <si>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</si>
  <si>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</si>
  <si>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</si>
  <si>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</si>
  <si>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</si>
  <si>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</si>
  <si>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</si>
  <si>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</si>
  <si>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</si>
  <si>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</si>
  <si>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</si>
  <si>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</si>
  <si>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</si>
  <si>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</si>
  <si>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</si>
  <si>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</si>
  <si>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</si>
  <si>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</si>
  <si>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</si>
  <si>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</si>
  <si>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</si>
  <si>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</si>
  <si>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</si>
  <si>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</si>
  <si>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</si>
  <si>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</si>
  <si>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</si>
  <si>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</si>
  <si>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</si>
  <si>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</si>
  <si>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</si>
  <si>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</si>
  <si>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</si>
  <si>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</si>
  <si>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</si>
  <si>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</si>
  <si>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</si>
  <si>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</si>
  <si>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</si>
  <si>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助成対象経費の内訳（精算明細）</t>
    <rPh sb="7" eb="9">
      <t>ウチワケ</t>
    </rPh>
    <rPh sb="10" eb="12">
      <t>セイサン</t>
    </rPh>
    <rPh sb="12" eb="14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</si>
</sst>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</cellXfs>
  <cellStyles count="2">
    <cellStyle name="桁区切り [0]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28.1640625" style="1" bestFit="1" customWidth="1"/>
    <col min="4" max="4" width="12.6640625" style="1" customWidth="1"/>
    <col min="5" max="5" width="3.33203125" style="3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1" width="14.33203125" style="1" customWidth="1"/>
    <col min="12" max="12" width="8.33203125" style="1" customWidth="1"/>
    <col min="13" max="16384" width="8.83203125" style="1"/>
  </cols>
  <sheetData>
    <row r="1" spans="1:12" ht="16" customHeight="1"/>
    <row r="2" spans="1:12" ht="16" customHeight="1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6" customHeight="1">
      <c r="J3" s="54" t="s">
        <v>50</v>
      </c>
      <c r="K3" s="54"/>
      <c r="L3" s="54"/>
    </row>
    <row r="4" spans="1:12" ht="16" customHeight="1">
      <c r="A4" s="49" t="s">
        <v>0</v>
      </c>
      <c r="B4" s="49"/>
      <c r="C4" s="49" t="s">
        <v>1</v>
      </c>
      <c r="D4" s="49" t="s">
        <v>33</v>
      </c>
      <c r="E4" s="49"/>
      <c r="F4" s="49"/>
      <c r="G4" s="49"/>
      <c r="H4" s="49"/>
      <c r="I4" s="49" t="s">
        <v>3</v>
      </c>
      <c r="J4" s="49" t="s">
        <v>4</v>
      </c>
      <c r="K4" s="49" t="s">
        <v>5</v>
      </c>
      <c r="L4" s="49" t="s">
        <v>6</v>
      </c>
    </row>
    <row r="5" spans="1:12" ht="16" customHeight="1">
      <c r="A5" s="49"/>
      <c r="B5" s="49"/>
      <c r="C5" s="49"/>
      <c r="D5" s="4" t="s">
        <v>7</v>
      </c>
      <c r="E5" s="5" t="s">
        <v>8</v>
      </c>
      <c r="F5" s="50" t="s">
        <v>9</v>
      </c>
      <c r="G5" s="49"/>
      <c r="H5" s="6" t="s">
        <v>10</v>
      </c>
      <c r="I5" s="49"/>
      <c r="J5" s="49"/>
      <c r="K5" s="49"/>
      <c r="L5" s="49"/>
    </row>
    <row r="6" spans="1:12" ht="16" customHeight="1">
      <c r="A6" s="51" t="s">
        <v>11</v>
      </c>
      <c r="B6" s="9" t="s">
        <v>12</v>
      </c>
      <c r="C6" s="8" t="s">
        <v>34</v>
      </c>
      <c r="D6" s="10">
        <v>6500000</v>
      </c>
      <c r="E6" s="11" t="s">
        <v>8</v>
      </c>
      <c r="F6" s="11">
        <v>1</v>
      </c>
      <c r="G6" s="12" t="s">
        <v>35</v>
      </c>
      <c r="H6" s="13">
        <f>D6*F6</f>
        <v>6500000</v>
      </c>
      <c r="I6" s="13"/>
      <c r="J6" s="13"/>
      <c r="K6" s="13"/>
      <c r="L6" s="13"/>
    </row>
    <row r="7" spans="1:12" ht="16" customHeight="1">
      <c r="A7" s="53"/>
      <c r="B7" s="30"/>
      <c r="C7" s="31" t="s">
        <v>37</v>
      </c>
      <c r="D7" s="32">
        <v>2500000</v>
      </c>
      <c r="E7" s="33" t="s">
        <v>8</v>
      </c>
      <c r="F7" s="33">
        <v>1</v>
      </c>
      <c r="G7" s="34" t="s">
        <v>35</v>
      </c>
      <c r="H7" s="35">
        <f>D7*F7</f>
        <v>2500000</v>
      </c>
      <c r="I7" s="35"/>
      <c r="J7" s="35"/>
      <c r="K7" s="35"/>
      <c r="L7" s="35"/>
    </row>
    <row r="8" spans="1:12" ht="16" customHeight="1">
      <c r="A8" s="52"/>
      <c r="B8" s="22" t="s">
        <v>13</v>
      </c>
      <c r="C8" s="23"/>
      <c r="D8" s="24"/>
      <c r="E8" s="25"/>
      <c r="F8" s="26"/>
      <c r="G8" s="27"/>
      <c r="H8" s="28">
        <f>SUM(H6:H7)</f>
        <v>9000000</v>
      </c>
      <c r="I8" s="29">
        <v>9000000</v>
      </c>
      <c r="J8" s="29">
        <v>6000000</v>
      </c>
      <c r="K8" s="29">
        <v>3000000</v>
      </c>
      <c r="L8" s="29"/>
    </row>
    <row r="9" spans="1:12" ht="16" customHeight="1">
      <c r="A9" s="51" t="s">
        <v>14</v>
      </c>
      <c r="B9" s="9" t="s">
        <v>15</v>
      </c>
      <c r="C9" s="8" t="s">
        <v>38</v>
      </c>
      <c r="D9" s="10">
        <v>15000000</v>
      </c>
      <c r="E9" s="11" t="s">
        <v>8</v>
      </c>
      <c r="F9" s="11">
        <v>1</v>
      </c>
      <c r="G9" s="12" t="s">
        <v>40</v>
      </c>
      <c r="H9" s="13">
        <f>D9*F9</f>
        <v>15000000</v>
      </c>
      <c r="I9" s="13"/>
      <c r="J9" s="13"/>
      <c r="K9" s="13"/>
      <c r="L9" s="13"/>
    </row>
    <row r="10" spans="1:12" ht="16" customHeight="1">
      <c r="A10" s="53"/>
      <c r="B10" s="30"/>
      <c r="C10" s="31" t="s">
        <v>39</v>
      </c>
      <c r="D10" s="32">
        <v>2500000</v>
      </c>
      <c r="E10" s="33" t="s">
        <v>8</v>
      </c>
      <c r="F10" s="33">
        <v>1</v>
      </c>
      <c r="G10" s="34" t="s">
        <v>41</v>
      </c>
      <c r="H10" s="35">
        <v>2500000</v>
      </c>
      <c r="I10" s="35"/>
      <c r="J10" s="35"/>
      <c r="K10" s="35"/>
      <c r="L10" s="35"/>
    </row>
    <row r="11" spans="1:12" ht="16" customHeight="1">
      <c r="A11" s="52"/>
      <c r="B11" s="22" t="s">
        <v>13</v>
      </c>
      <c r="C11" s="23"/>
      <c r="D11" s="24"/>
      <c r="E11" s="25"/>
      <c r="F11" s="26"/>
      <c r="G11" s="27"/>
      <c r="H11" s="28">
        <f>SUM(H9:H10)</f>
        <v>17500000</v>
      </c>
      <c r="I11" s="29">
        <v>17500000</v>
      </c>
      <c r="J11" s="29">
        <v>11666000</v>
      </c>
      <c r="K11" s="29">
        <v>5834000</v>
      </c>
      <c r="L11" s="29"/>
    </row>
    <row r="12" spans="1:12" ht="16" customHeight="1">
      <c r="A12" s="51" t="s">
        <v>16</v>
      </c>
      <c r="B12" s="9" t="s">
        <v>17</v>
      </c>
      <c r="C12" s="8" t="s">
        <v>42</v>
      </c>
      <c r="D12" s="10">
        <v>2300000</v>
      </c>
      <c r="E12" s="11" t="s">
        <v>8</v>
      </c>
      <c r="F12" s="11">
        <v>1</v>
      </c>
      <c r="G12" s="12" t="s">
        <v>35</v>
      </c>
      <c r="H12" s="13">
        <f>D12*F12</f>
        <v>2300000</v>
      </c>
      <c r="I12" s="13"/>
      <c r="J12" s="13"/>
      <c r="K12" s="13"/>
      <c r="L12" s="13"/>
    </row>
    <row r="13" spans="1:12" ht="16" customHeight="1">
      <c r="A13" s="53"/>
      <c r="B13" s="36"/>
      <c r="C13" s="37" t="s">
        <v>43</v>
      </c>
      <c r="D13" s="38">
        <v>2700000</v>
      </c>
      <c r="E13" s="39" t="s">
        <v>8</v>
      </c>
      <c r="F13" s="39">
        <v>1</v>
      </c>
      <c r="G13" s="40" t="s">
        <v>41</v>
      </c>
      <c r="H13" s="41">
        <f>D13*F13</f>
        <v>2700000</v>
      </c>
      <c r="I13" s="41"/>
      <c r="J13" s="41"/>
      <c r="K13" s="41"/>
      <c r="L13" s="41"/>
    </row>
    <row r="14" spans="1:12" ht="16" customHeight="1">
      <c r="A14" s="53"/>
      <c r="B14" s="36"/>
      <c r="C14" s="37" t="s">
        <v>36</v>
      </c>
      <c r="D14" s="38">
        <v>2000000</v>
      </c>
      <c r="E14" s="39" t="s">
        <v>8</v>
      </c>
      <c r="F14" s="39">
        <v>1</v>
      </c>
      <c r="G14" s="40" t="s">
        <v>47</v>
      </c>
      <c r="H14" s="41">
        <f>D14*F14</f>
        <v>2000000</v>
      </c>
      <c r="I14" s="41"/>
      <c r="J14" s="41"/>
      <c r="K14" s="41"/>
      <c r="L14" s="41"/>
    </row>
    <row r="15" spans="1:12" ht="16" customHeight="1">
      <c r="A15" s="52"/>
      <c r="B15" s="22" t="s">
        <v>13</v>
      </c>
      <c r="C15" s="23"/>
      <c r="D15" s="24"/>
      <c r="E15" s="25"/>
      <c r="F15" s="26"/>
      <c r="G15" s="27"/>
      <c r="H15" s="28">
        <f>SUM(H12:H14)</f>
        <v>7000000</v>
      </c>
      <c r="I15" s="29">
        <v>7000000</v>
      </c>
      <c r="J15" s="29">
        <v>4666000</v>
      </c>
      <c r="K15" s="29">
        <v>2334000</v>
      </c>
      <c r="L15" s="29"/>
    </row>
    <row r="16" spans="1:12" ht="16" customHeight="1">
      <c r="A16" s="51" t="s">
        <v>18</v>
      </c>
      <c r="B16" s="9" t="s">
        <v>19</v>
      </c>
      <c r="C16" s="8"/>
      <c r="D16" s="14"/>
      <c r="E16" s="11"/>
      <c r="F16" s="15"/>
      <c r="G16" s="12"/>
      <c r="H16" s="8"/>
      <c r="I16" s="13"/>
      <c r="J16" s="13"/>
      <c r="K16" s="13"/>
      <c r="L16" s="13"/>
    </row>
    <row r="17" spans="1:12" ht="16" customHeight="1">
      <c r="A17" s="52"/>
      <c r="B17" s="22" t="s">
        <v>13</v>
      </c>
      <c r="C17" s="23"/>
      <c r="D17" s="24"/>
      <c r="E17" s="25"/>
      <c r="F17" s="26"/>
      <c r="G17" s="27"/>
      <c r="H17" s="28">
        <f>SUM(H16:H16)</f>
        <v>0</v>
      </c>
      <c r="I17" s="29"/>
      <c r="J17" s="29"/>
      <c r="K17" s="29"/>
      <c r="L17" s="29"/>
    </row>
    <row r="18" spans="1:12" ht="16" customHeight="1">
      <c r="A18" s="51" t="s">
        <v>20</v>
      </c>
      <c r="B18" s="9" t="s">
        <v>21</v>
      </c>
      <c r="C18" s="8"/>
      <c r="D18" s="14"/>
      <c r="E18" s="11"/>
      <c r="F18" s="15"/>
      <c r="G18" s="12"/>
      <c r="H18" s="8"/>
      <c r="I18" s="13"/>
      <c r="J18" s="13"/>
      <c r="K18" s="13"/>
      <c r="L18" s="13"/>
    </row>
    <row r="19" spans="1:12" ht="16" customHeight="1">
      <c r="A19" s="52"/>
      <c r="B19" s="22" t="s">
        <v>13</v>
      </c>
      <c r="C19" s="23"/>
      <c r="D19" s="24"/>
      <c r="E19" s="25"/>
      <c r="F19" s="26"/>
      <c r="G19" s="27"/>
      <c r="H19" s="28">
        <f>SUM(H18:H18)</f>
        <v>0</v>
      </c>
      <c r="I19" s="29"/>
      <c r="J19" s="29"/>
      <c r="K19" s="29"/>
      <c r="L19" s="29"/>
    </row>
    <row r="20" spans="1:12" ht="16" customHeight="1">
      <c r="A20" s="51" t="s">
        <v>22</v>
      </c>
      <c r="B20" s="9" t="s">
        <v>23</v>
      </c>
      <c r="C20" s="8" t="s">
        <v>52</v>
      </c>
      <c r="D20" s="10">
        <v>600000</v>
      </c>
      <c r="E20" s="11" t="s">
        <v>8</v>
      </c>
      <c r="F20" s="11">
        <v>1</v>
      </c>
      <c r="G20" s="12" t="s">
        <v>49</v>
      </c>
      <c r="H20" s="43">
        <v>600000</v>
      </c>
      <c r="I20" s="13"/>
      <c r="J20" s="13"/>
      <c r="K20" s="13"/>
      <c r="L20" s="13"/>
    </row>
    <row r="21" spans="1:12" ht="16" customHeight="1">
      <c r="A21" s="52"/>
      <c r="B21" s="22" t="s">
        <v>13</v>
      </c>
      <c r="C21" s="23"/>
      <c r="D21" s="24"/>
      <c r="E21" s="25"/>
      <c r="F21" s="26"/>
      <c r="G21" s="27"/>
      <c r="H21" s="28">
        <f>SUM(H20:H20)</f>
        <v>600000</v>
      </c>
      <c r="I21" s="29">
        <v>600000</v>
      </c>
      <c r="J21" s="29">
        <v>400000</v>
      </c>
      <c r="K21" s="29">
        <v>200000</v>
      </c>
      <c r="L21" s="29"/>
    </row>
    <row r="22" spans="1:12" ht="16" customHeight="1">
      <c r="A22" s="51" t="s">
        <v>24</v>
      </c>
      <c r="B22" s="9" t="s">
        <v>25</v>
      </c>
      <c r="C22" s="8" t="s">
        <v>53</v>
      </c>
      <c r="D22" s="10">
        <v>1500000</v>
      </c>
      <c r="E22" s="11" t="s">
        <v>8</v>
      </c>
      <c r="F22" s="11">
        <v>1</v>
      </c>
      <c r="G22" s="12" t="s">
        <v>47</v>
      </c>
      <c r="H22" s="43">
        <v>1500000</v>
      </c>
      <c r="I22" s="13"/>
      <c r="J22" s="13"/>
      <c r="K22" s="13"/>
      <c r="L22" s="13"/>
    </row>
    <row r="23" spans="1:12" ht="16" customHeight="1">
      <c r="A23" s="52"/>
      <c r="B23" s="22" t="s">
        <v>13</v>
      </c>
      <c r="C23" s="23"/>
      <c r="D23" s="24"/>
      <c r="E23" s="25"/>
      <c r="F23" s="25"/>
      <c r="G23" s="27"/>
      <c r="H23" s="28">
        <f>SUM(H22:H22)</f>
        <v>1500000</v>
      </c>
      <c r="I23" s="29">
        <v>1500000</v>
      </c>
      <c r="J23" s="29">
        <v>1000000</v>
      </c>
      <c r="K23" s="29">
        <v>500000</v>
      </c>
      <c r="L23" s="29"/>
    </row>
    <row r="24" spans="1:12" ht="16" customHeight="1">
      <c r="A24" s="51" t="s">
        <v>26</v>
      </c>
      <c r="B24" s="9" t="s">
        <v>27</v>
      </c>
      <c r="C24" s="8" t="s">
        <v>44</v>
      </c>
      <c r="D24" s="10">
        <v>360000</v>
      </c>
      <c r="E24" s="11" t="s">
        <v>8</v>
      </c>
      <c r="F24" s="11">
        <v>1</v>
      </c>
      <c r="G24" s="12" t="s">
        <v>47</v>
      </c>
      <c r="H24" s="43">
        <v>360000</v>
      </c>
      <c r="I24" s="13"/>
      <c r="J24" s="13"/>
      <c r="K24" s="13"/>
      <c r="L24" s="13"/>
    </row>
    <row r="25" spans="1:12" ht="16" customHeight="1">
      <c r="A25" s="53"/>
      <c r="B25" s="30"/>
      <c r="C25" s="31" t="s">
        <v>45</v>
      </c>
      <c r="D25" s="32">
        <v>24000</v>
      </c>
      <c r="E25" s="39" t="s">
        <v>8</v>
      </c>
      <c r="F25" s="33">
        <v>2</v>
      </c>
      <c r="G25" s="34" t="s">
        <v>46</v>
      </c>
      <c r="H25" s="44">
        <v>48000</v>
      </c>
      <c r="I25" s="35"/>
      <c r="J25" s="35"/>
      <c r="K25" s="35"/>
      <c r="L25" s="35"/>
    </row>
    <row r="26" spans="1:12" ht="16" customHeight="1">
      <c r="A26" s="52"/>
      <c r="B26" s="22" t="s">
        <v>13</v>
      </c>
      <c r="C26" s="23"/>
      <c r="D26" s="24"/>
      <c r="E26" s="25"/>
      <c r="F26" s="25"/>
      <c r="G26" s="27"/>
      <c r="H26" s="28">
        <f>SUM(H24:H25)</f>
        <v>408000</v>
      </c>
      <c r="I26" s="29">
        <v>408000</v>
      </c>
      <c r="J26" s="29">
        <v>272000</v>
      </c>
      <c r="K26" s="29">
        <v>136000</v>
      </c>
      <c r="L26" s="29"/>
    </row>
    <row r="27" spans="1:12" ht="16" customHeight="1">
      <c r="A27" s="51" t="s">
        <v>28</v>
      </c>
      <c r="B27" s="9" t="s">
        <v>29</v>
      </c>
      <c r="C27" s="8" t="s">
        <v>48</v>
      </c>
      <c r="D27" s="10">
        <v>1200000</v>
      </c>
      <c r="E27" s="11" t="s">
        <v>8</v>
      </c>
      <c r="F27" s="11">
        <v>1</v>
      </c>
      <c r="G27" s="12" t="s">
        <v>40</v>
      </c>
      <c r="H27" s="43">
        <v>1200000</v>
      </c>
      <c r="I27" s="13"/>
      <c r="J27" s="13"/>
      <c r="K27" s="13"/>
      <c r="L27" s="13"/>
    </row>
    <row r="28" spans="1:12" ht="16" customHeight="1">
      <c r="A28" s="52"/>
      <c r="B28" s="22" t="s">
        <v>13</v>
      </c>
      <c r="C28" s="23"/>
      <c r="D28" s="24"/>
      <c r="E28" s="25"/>
      <c r="F28" s="25"/>
      <c r="G28" s="27"/>
      <c r="H28" s="28">
        <f>SUM(H27:H27)</f>
        <v>1200000</v>
      </c>
      <c r="I28" s="29">
        <v>1200000</v>
      </c>
      <c r="J28" s="29">
        <v>800000</v>
      </c>
      <c r="K28" s="29">
        <v>400000</v>
      </c>
      <c r="L28" s="29"/>
    </row>
    <row r="29" spans="1:12" ht="16" customHeight="1">
      <c r="A29" s="51" t="s">
        <v>30</v>
      </c>
      <c r="B29" s="9" t="s">
        <v>31</v>
      </c>
      <c r="C29" s="8"/>
      <c r="D29" s="14"/>
      <c r="E29" s="11"/>
      <c r="F29" s="11"/>
      <c r="G29" s="12"/>
      <c r="H29" s="8"/>
      <c r="I29" s="13"/>
      <c r="J29" s="13"/>
      <c r="K29" s="13"/>
      <c r="L29" s="13"/>
    </row>
    <row r="30" spans="1:12" ht="16" customHeight="1">
      <c r="A30" s="52"/>
      <c r="B30" s="22" t="s">
        <v>13</v>
      </c>
      <c r="C30" s="23"/>
      <c r="D30" s="24"/>
      <c r="E30" s="25"/>
      <c r="F30" s="25"/>
      <c r="G30" s="27"/>
      <c r="H30" s="28">
        <f>SUM(H29:H29)</f>
        <v>0</v>
      </c>
      <c r="I30" s="29">
        <f>H30</f>
        <v>0</v>
      </c>
      <c r="J30" s="29">
        <f>INT(I30/3*2)</f>
        <v>0</v>
      </c>
      <c r="K30" s="29">
        <f>I30-J30</f>
        <v>0</v>
      </c>
      <c r="L30" s="29"/>
    </row>
    <row r="31" spans="1:12" ht="16" customHeight="1">
      <c r="A31" s="7"/>
      <c r="B31" s="16" t="s">
        <v>32</v>
      </c>
      <c r="C31" s="16"/>
      <c r="D31" s="17"/>
      <c r="E31" s="18"/>
      <c r="F31" s="18"/>
      <c r="G31" s="20"/>
      <c r="H31" s="21">
        <f>H8+H11+H15+H17+H19+H21+H23+H26+H28+H30</f>
        <v>37208000</v>
      </c>
      <c r="I31" s="21">
        <f>H31</f>
        <v>37208000</v>
      </c>
      <c r="J31" s="42">
        <f>SUM(J8:J30)</f>
        <v>24804000</v>
      </c>
      <c r="K31" s="42">
        <f>SUM(K8:K30)</f>
        <v>12404000</v>
      </c>
      <c r="L31" s="42"/>
    </row>
    <row r="32" spans="1:12" ht="16" customHeight="1"/>
    <row r="33" spans="2:2" ht="16" customHeight="1">
      <c r="B33" s="1" t="s">
        <v>54</v>
      </c>
    </row>
    <row r="34" spans="2:2" ht="16" customHeight="1">
      <c r="B34" s="1" t="s">
        <v>56</v>
      </c>
    </row>
    <row r="35" spans="2:2" ht="16" customHeight="1">
      <c r="B35" s="1" t="s">
        <v>55</v>
      </c>
    </row>
    <row r="36" spans="2:2" ht="16" customHeight="1"/>
    <row r="37" spans="2:2" ht="16" customHeight="1"/>
    <row r="38" spans="2:2" ht="16" customHeight="1"/>
    <row r="39" spans="2:2" ht="16" customHeight="1"/>
    <row r="40" spans="2:2" ht="16" customHeight="1"/>
    <row r="41" spans="2:2" ht="16" customHeight="1"/>
    <row r="42" spans="2:2" ht="16" customHeight="1"/>
  </sheetData>
  <mergeCells count="20"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  <mergeCell ref="A2:L2"/>
    <mergeCell ref="A4:B5"/>
    <mergeCell ref="C4:C5"/>
    <mergeCell ref="D4:H4"/>
    <mergeCell ref="I4:I5"/>
    <mergeCell ref="J4:J5"/>
    <mergeCell ref="K4:K5"/>
    <mergeCell ref="L4:L5"/>
    <mergeCell ref="F5:G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tabSelected="1" zoomScale="80" zoomScaleNormal="80" zoomScalePageLayoutView="80" workbookViewId="0">
      <selection activeCell="D27" sqref="D27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19.33203125" style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0" width="15" style="1" bestFit="1" customWidth="1"/>
    <col min="11" max="11" width="13.6640625" style="1" bestFit="1" customWidth="1"/>
    <col min="12" max="16384" width="8.83203125" style="1"/>
  </cols>
  <sheetData>
    <row r="1" spans="1:12" ht="16" customHeight="1"/>
    <row r="2" spans="1:12" ht="16" customHeight="1">
      <c r="A2" s="48" t="s">
        <v>58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6" customHeight="1">
      <c r="I3" s="1" t="s">
        <v>57</v>
      </c>
      <c r="J3" s="54"/>
      <c r="K3" s="54"/>
      <c r="L3" s="54"/>
    </row>
    <row r="4" spans="1:12" ht="16" customHeight="1">
      <c r="A4" s="49" t="s">
        <v>0</v>
      </c>
      <c r="B4" s="49"/>
      <c r="C4" s="49" t="s">
        <v>1</v>
      </c>
      <c r="D4" s="49" t="s">
        <v>2</v>
      </c>
      <c r="E4" s="49"/>
      <c r="F4" s="49"/>
      <c r="G4" s="49"/>
      <c r="H4" s="49"/>
      <c r="I4" s="49" t="s">
        <v>3</v>
      </c>
      <c r="J4" s="49" t="s">
        <v>4</v>
      </c>
      <c r="K4" s="49" t="s">
        <v>5</v>
      </c>
      <c r="L4" s="49" t="s">
        <v>6</v>
      </c>
    </row>
    <row r="5" spans="1:12" ht="16" customHeight="1">
      <c r="A5" s="49"/>
      <c r="B5" s="49"/>
      <c r="C5" s="49"/>
      <c r="D5" s="4" t="s">
        <v>7</v>
      </c>
      <c r="E5" s="5" t="s">
        <v>8</v>
      </c>
      <c r="F5" s="50" t="s">
        <v>9</v>
      </c>
      <c r="G5" s="49"/>
      <c r="H5" s="6" t="s">
        <v>10</v>
      </c>
      <c r="I5" s="49"/>
      <c r="J5" s="49"/>
      <c r="K5" s="49"/>
      <c r="L5" s="49"/>
    </row>
    <row r="6" spans="1:12" ht="16" customHeight="1">
      <c r="A6" s="51" t="s">
        <v>11</v>
      </c>
      <c r="B6" s="9" t="s">
        <v>12</v>
      </c>
      <c r="C6" s="45"/>
      <c r="D6" s="10"/>
      <c r="E6" s="11"/>
      <c r="F6" s="11"/>
      <c r="G6" s="12"/>
      <c r="H6" s="13"/>
      <c r="I6" s="13"/>
      <c r="J6" s="13"/>
      <c r="K6" s="13"/>
      <c r="L6" s="13"/>
    </row>
    <row r="7" spans="1:12" ht="16" customHeight="1">
      <c r="A7" s="52"/>
      <c r="B7" s="22" t="s">
        <v>13</v>
      </c>
      <c r="C7" s="46"/>
      <c r="D7" s="24"/>
      <c r="E7" s="25"/>
      <c r="F7" s="26"/>
      <c r="G7" s="27"/>
      <c r="H7" s="28">
        <f>SUM(H6:H6)</f>
        <v>0</v>
      </c>
      <c r="I7" s="29">
        <f>H7</f>
        <v>0</v>
      </c>
      <c r="J7" s="29">
        <f>INT(ROUNDDOWN(I7/3*2,-3))</f>
        <v>0</v>
      </c>
      <c r="K7" s="29">
        <f>I7-J7</f>
        <v>0</v>
      </c>
      <c r="L7" s="23"/>
    </row>
    <row r="8" spans="1:12" ht="16" customHeight="1">
      <c r="A8" s="51" t="s">
        <v>14</v>
      </c>
      <c r="B8" s="9" t="s">
        <v>15</v>
      </c>
      <c r="C8" s="45"/>
      <c r="D8" s="14"/>
      <c r="E8" s="11"/>
      <c r="F8" s="15"/>
      <c r="G8" s="12"/>
      <c r="H8" s="13"/>
      <c r="I8" s="8"/>
      <c r="J8" s="8"/>
      <c r="K8" s="8"/>
      <c r="L8" s="8"/>
    </row>
    <row r="9" spans="1:12" ht="16" customHeight="1">
      <c r="A9" s="52"/>
      <c r="B9" s="22" t="s">
        <v>13</v>
      </c>
      <c r="C9" s="46"/>
      <c r="D9" s="24"/>
      <c r="E9" s="25"/>
      <c r="F9" s="26"/>
      <c r="G9" s="27"/>
      <c r="H9" s="28">
        <f>SUM(H8:H8)</f>
        <v>0</v>
      </c>
      <c r="I9" s="29">
        <f>H9</f>
        <v>0</v>
      </c>
      <c r="J9" s="29">
        <f>INT(ROUNDDOWN(I9/3*2,-3))</f>
        <v>0</v>
      </c>
      <c r="K9" s="29">
        <f>I9-J9</f>
        <v>0</v>
      </c>
      <c r="L9" s="23"/>
    </row>
    <row r="10" spans="1:12" ht="16" customHeight="1">
      <c r="A10" s="51" t="s">
        <v>16</v>
      </c>
      <c r="B10" s="9" t="s">
        <v>17</v>
      </c>
      <c r="C10" s="45"/>
      <c r="D10" s="10"/>
      <c r="E10" s="11"/>
      <c r="F10" s="11"/>
      <c r="G10" s="12"/>
      <c r="H10" s="13"/>
      <c r="I10" s="35"/>
      <c r="J10" s="13"/>
      <c r="K10" s="13"/>
      <c r="L10" s="13"/>
    </row>
    <row r="11" spans="1:12" ht="16" customHeight="1">
      <c r="A11" s="52"/>
      <c r="B11" s="22" t="s">
        <v>13</v>
      </c>
      <c r="C11" s="46"/>
      <c r="D11" s="24"/>
      <c r="E11" s="25"/>
      <c r="F11" s="26"/>
      <c r="G11" s="27"/>
      <c r="H11" s="28">
        <f>SUM(H10:H10)</f>
        <v>0</v>
      </c>
      <c r="I11" s="29">
        <f>H11</f>
        <v>0</v>
      </c>
      <c r="J11" s="29">
        <f>INT(ROUNDDOWN(I11/3*2,-3))</f>
        <v>0</v>
      </c>
      <c r="K11" s="29">
        <f>I11-J11</f>
        <v>0</v>
      </c>
      <c r="L11" s="23"/>
    </row>
    <row r="12" spans="1:12" ht="16" customHeight="1">
      <c r="A12" s="51" t="s">
        <v>18</v>
      </c>
      <c r="B12" s="9" t="s">
        <v>19</v>
      </c>
      <c r="C12" s="45"/>
      <c r="D12" s="14"/>
      <c r="E12" s="11"/>
      <c r="F12" s="15"/>
      <c r="G12" s="12"/>
      <c r="H12" s="8"/>
      <c r="I12" s="8"/>
      <c r="J12" s="8"/>
      <c r="K12" s="8"/>
      <c r="L12" s="8"/>
    </row>
    <row r="13" spans="1:12" ht="16" customHeight="1">
      <c r="A13" s="52"/>
      <c r="B13" s="22" t="s">
        <v>13</v>
      </c>
      <c r="C13" s="46"/>
      <c r="D13" s="24"/>
      <c r="E13" s="25"/>
      <c r="F13" s="26"/>
      <c r="G13" s="27"/>
      <c r="H13" s="28">
        <f>SUM(H12:H12)</f>
        <v>0</v>
      </c>
      <c r="I13" s="29">
        <f>H13</f>
        <v>0</v>
      </c>
      <c r="J13" s="29">
        <f>INT(ROUNDDOWN(I13/3*2,-3))</f>
        <v>0</v>
      </c>
      <c r="K13" s="29">
        <f>I13-J13</f>
        <v>0</v>
      </c>
      <c r="L13" s="23"/>
    </row>
    <row r="14" spans="1:12" ht="16" customHeight="1">
      <c r="A14" s="51" t="s">
        <v>20</v>
      </c>
      <c r="B14" s="9" t="s">
        <v>21</v>
      </c>
      <c r="C14" s="45"/>
      <c r="D14" s="14"/>
      <c r="E14" s="11"/>
      <c r="F14" s="15"/>
      <c r="G14" s="12"/>
      <c r="H14" s="8"/>
      <c r="I14" s="8"/>
      <c r="J14" s="8"/>
      <c r="K14" s="8"/>
      <c r="L14" s="8"/>
    </row>
    <row r="15" spans="1:12" ht="16" customHeight="1">
      <c r="A15" s="52"/>
      <c r="B15" s="22" t="s">
        <v>13</v>
      </c>
      <c r="C15" s="46"/>
      <c r="D15" s="24"/>
      <c r="E15" s="25"/>
      <c r="F15" s="26"/>
      <c r="G15" s="27"/>
      <c r="H15" s="28">
        <f>SUM(H14:H14)</f>
        <v>0</v>
      </c>
      <c r="I15" s="29">
        <f>H15</f>
        <v>0</v>
      </c>
      <c r="J15" s="29">
        <f>INT(ROUNDDOWN(I15/3*2,-3))</f>
        <v>0</v>
      </c>
      <c r="K15" s="29">
        <f>I15-J15</f>
        <v>0</v>
      </c>
      <c r="L15" s="23"/>
    </row>
    <row r="16" spans="1:12" ht="16" customHeight="1">
      <c r="A16" s="51" t="s">
        <v>22</v>
      </c>
      <c r="B16" s="9" t="s">
        <v>23</v>
      </c>
      <c r="C16" s="45"/>
      <c r="D16" s="14"/>
      <c r="E16" s="11"/>
      <c r="F16" s="15"/>
      <c r="G16" s="12"/>
      <c r="H16" s="8"/>
      <c r="I16" s="8"/>
      <c r="J16" s="8"/>
      <c r="K16" s="8"/>
      <c r="L16" s="8"/>
    </row>
    <row r="17" spans="1:12" ht="16" customHeight="1">
      <c r="A17" s="52"/>
      <c r="B17" s="22" t="s">
        <v>13</v>
      </c>
      <c r="C17" s="46"/>
      <c r="D17" s="24"/>
      <c r="E17" s="25"/>
      <c r="F17" s="26"/>
      <c r="G17" s="27"/>
      <c r="H17" s="28">
        <f>SUM(H16:H16)</f>
        <v>0</v>
      </c>
      <c r="I17" s="29">
        <f>H17</f>
        <v>0</v>
      </c>
      <c r="J17" s="29">
        <f>INT(ROUNDDOWN(I17/3*2,-3))</f>
        <v>0</v>
      </c>
      <c r="K17" s="29">
        <f>I17-J17</f>
        <v>0</v>
      </c>
      <c r="L17" s="23"/>
    </row>
    <row r="18" spans="1:12" ht="16" customHeight="1">
      <c r="A18" s="51" t="s">
        <v>24</v>
      </c>
      <c r="B18" s="9" t="s">
        <v>25</v>
      </c>
      <c r="C18" s="45"/>
      <c r="D18" s="14"/>
      <c r="E18" s="11"/>
      <c r="F18" s="15"/>
      <c r="G18" s="12"/>
      <c r="H18" s="8"/>
      <c r="I18" s="8"/>
      <c r="J18" s="8"/>
      <c r="K18" s="8"/>
      <c r="L18" s="8"/>
    </row>
    <row r="19" spans="1:12" ht="16" customHeight="1">
      <c r="A19" s="52"/>
      <c r="B19" s="22" t="s">
        <v>13</v>
      </c>
      <c r="C19" s="46"/>
      <c r="D19" s="24"/>
      <c r="E19" s="25"/>
      <c r="F19" s="26"/>
      <c r="G19" s="27"/>
      <c r="H19" s="28">
        <f>SUM(H18:H18)</f>
        <v>0</v>
      </c>
      <c r="I19" s="29">
        <f>H19</f>
        <v>0</v>
      </c>
      <c r="J19" s="29">
        <f>INT(ROUNDDOWN(I19/3*2,-3))</f>
        <v>0</v>
      </c>
      <c r="K19" s="29">
        <f>I19-J19</f>
        <v>0</v>
      </c>
      <c r="L19" s="23"/>
    </row>
    <row r="20" spans="1:12" ht="16" customHeight="1">
      <c r="A20" s="51" t="s">
        <v>26</v>
      </c>
      <c r="B20" s="9" t="s">
        <v>27</v>
      </c>
      <c r="C20" s="45"/>
      <c r="D20" s="14"/>
      <c r="E20" s="11"/>
      <c r="F20" s="15"/>
      <c r="G20" s="12"/>
      <c r="H20" s="8"/>
      <c r="I20" s="8"/>
      <c r="J20" s="8"/>
      <c r="K20" s="8"/>
      <c r="L20" s="8"/>
    </row>
    <row r="21" spans="1:12" ht="16" customHeight="1">
      <c r="A21" s="52"/>
      <c r="B21" s="22" t="s">
        <v>13</v>
      </c>
      <c r="C21" s="46"/>
      <c r="D21" s="24"/>
      <c r="E21" s="25"/>
      <c r="F21" s="26"/>
      <c r="G21" s="27"/>
      <c r="H21" s="28">
        <f>SUM(H20:H20)</f>
        <v>0</v>
      </c>
      <c r="I21" s="29">
        <f>H21</f>
        <v>0</v>
      </c>
      <c r="J21" s="29">
        <f>INT(ROUNDDOWN(I21/3*2,-3))</f>
        <v>0</v>
      </c>
      <c r="K21" s="29">
        <f>I21-J21</f>
        <v>0</v>
      </c>
      <c r="L21" s="23"/>
    </row>
    <row r="22" spans="1:12" ht="16" customHeight="1">
      <c r="A22" s="51" t="s">
        <v>28</v>
      </c>
      <c r="B22" s="9" t="s">
        <v>29</v>
      </c>
      <c r="C22" s="45"/>
      <c r="D22" s="14"/>
      <c r="E22" s="11"/>
      <c r="F22" s="15"/>
      <c r="G22" s="12"/>
      <c r="H22" s="8"/>
      <c r="I22" s="8"/>
      <c r="J22" s="8"/>
      <c r="K22" s="8"/>
      <c r="L22" s="8"/>
    </row>
    <row r="23" spans="1:12" ht="16" customHeight="1">
      <c r="A23" s="52"/>
      <c r="B23" s="22" t="s">
        <v>13</v>
      </c>
      <c r="C23" s="46"/>
      <c r="D23" s="24"/>
      <c r="E23" s="25"/>
      <c r="F23" s="26"/>
      <c r="G23" s="27"/>
      <c r="H23" s="28">
        <f>SUM(H22:H22)</f>
        <v>0</v>
      </c>
      <c r="I23" s="29">
        <f>H23</f>
        <v>0</v>
      </c>
      <c r="J23" s="29">
        <f>INT(ROUNDDOWN(I23/3*2,-3))</f>
        <v>0</v>
      </c>
      <c r="K23" s="29">
        <f>I23-J23</f>
        <v>0</v>
      </c>
      <c r="L23" s="23"/>
    </row>
    <row r="24" spans="1:12" ht="16" customHeight="1">
      <c r="A24" s="51" t="s">
        <v>30</v>
      </c>
      <c r="B24" s="9" t="s">
        <v>31</v>
      </c>
      <c r="C24" s="45"/>
      <c r="D24" s="14"/>
      <c r="E24" s="11"/>
      <c r="F24" s="15"/>
      <c r="G24" s="12"/>
      <c r="H24" s="8"/>
      <c r="I24" s="8"/>
      <c r="J24" s="8"/>
      <c r="K24" s="8"/>
      <c r="L24" s="8"/>
    </row>
    <row r="25" spans="1:12" ht="16" customHeight="1">
      <c r="A25" s="52"/>
      <c r="B25" s="22" t="s">
        <v>13</v>
      </c>
      <c r="C25" s="46"/>
      <c r="D25" s="24"/>
      <c r="E25" s="25"/>
      <c r="F25" s="26"/>
      <c r="G25" s="27"/>
      <c r="H25" s="28">
        <f>SUM(H24:H24)</f>
        <v>0</v>
      </c>
      <c r="I25" s="29">
        <f>H25</f>
        <v>0</v>
      </c>
      <c r="J25" s="29">
        <f>INT(ROUNDDOWN(I25/3*2,-3))</f>
        <v>0</v>
      </c>
      <c r="K25" s="29">
        <f>I25-J25</f>
        <v>0</v>
      </c>
      <c r="L25" s="23"/>
    </row>
    <row r="26" spans="1:12" ht="16" customHeight="1">
      <c r="A26" s="7"/>
      <c r="B26" s="16" t="s">
        <v>32</v>
      </c>
      <c r="C26" s="47"/>
      <c r="D26" s="17"/>
      <c r="E26" s="18"/>
      <c r="F26" s="19"/>
      <c r="G26" s="20"/>
      <c r="H26" s="21">
        <f>H7+H9+H11+H13+H15+H17+H19+H21+H23+H25</f>
        <v>0</v>
      </c>
      <c r="I26" s="21">
        <f>SUM(I6:I25)</f>
        <v>0</v>
      </c>
      <c r="J26" s="21">
        <f>SUM(J6:J25)</f>
        <v>0</v>
      </c>
      <c r="K26" s="21">
        <f>SUM(K6:K25)</f>
        <v>0</v>
      </c>
      <c r="L26" s="16"/>
    </row>
    <row r="27" spans="1:12" ht="16" customHeight="1"/>
    <row r="28" spans="1:12" ht="16" customHeight="1"/>
    <row r="29" spans="1:12" ht="16" customHeight="1"/>
    <row r="30" spans="1:12" ht="16" customHeight="1"/>
    <row r="31" spans="1:12" ht="16" customHeight="1"/>
    <row r="32" spans="1:12" ht="16" customHeight="1"/>
    <row r="33" ht="16" customHeight="1"/>
    <row r="34" ht="16" customHeight="1"/>
    <row r="35" ht="16" customHeight="1"/>
    <row r="36" ht="16" customHeight="1"/>
    <row r="37" ht="16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LD</cp:lastModifiedBy>
  <cp:lastPrinted>2016-05-31T02:46:25Z</cp:lastPrinted>
  <dcterms:created xsi:type="dcterms:W3CDTF">2016-05-26T09:54:03Z</dcterms:created>
  <dcterms:modified xsi:type="dcterms:W3CDTF">2018-02-01T09:23:01Z</dcterms:modified>
</cp:coreProperties>
</file>